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nash Kumar\Downloads\"/>
    </mc:Choice>
  </mc:AlternateContent>
  <xr:revisionPtr revIDLastSave="0" documentId="13_ncr:1_{25AD41B7-B0AD-40ED-BA1D-28DCFE305F39}" xr6:coauthVersionLast="47" xr6:coauthVersionMax="47" xr10:uidLastSave="{00000000-0000-0000-0000-000000000000}"/>
  <bookViews>
    <workbookView xWindow="-108" yWindow="-108" windowWidth="23256" windowHeight="12456" xr2:uid="{3B1CC6B3-9E98-453F-8EB1-845CB3186EE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E5" i="1"/>
  <c r="F6" i="1"/>
  <c r="E11" i="1" s="1"/>
  <c r="E7" i="1" l="1"/>
  <c r="F11" i="1"/>
  <c r="E16" i="1" s="1"/>
  <c r="F16" i="1" s="1"/>
  <c r="F7" i="1" l="1"/>
  <c r="E8" i="1" l="1"/>
  <c r="E12" i="1"/>
  <c r="F12" i="1" l="1"/>
  <c r="E17" i="1" s="1"/>
  <c r="F17" i="1" s="1"/>
  <c r="E21" i="1" s="1"/>
  <c r="F21" i="1" s="1"/>
  <c r="F8" i="1"/>
  <c r="E22" i="1" l="1"/>
  <c r="F22" i="1" s="1"/>
  <c r="E23" i="1"/>
  <c r="F23" i="1" s="1"/>
  <c r="E24" i="1" s="1"/>
  <c r="F24" i="1" s="1"/>
  <c r="E25" i="1" s="1"/>
  <c r="F25" i="1" s="1"/>
  <c r="E27" i="1" s="1"/>
  <c r="F27" i="1" s="1"/>
  <c r="F28" i="1" s="1"/>
  <c r="E13" i="1"/>
  <c r="E9" i="1"/>
  <c r="F9" i="1" l="1"/>
  <c r="F13" i="1"/>
  <c r="E18" i="1" s="1"/>
  <c r="F18" i="1" s="1"/>
  <c r="E14" i="1" l="1"/>
  <c r="F5" i="1"/>
  <c r="F14" i="1" l="1"/>
  <c r="E10" i="1"/>
  <c r="F10" i="1" l="1"/>
  <c r="E19" i="1"/>
  <c r="F19" i="1" s="1"/>
</calcChain>
</file>

<file path=xl/sharedStrings.xml><?xml version="1.0" encoding="utf-8"?>
<sst xmlns="http://schemas.openxmlformats.org/spreadsheetml/2006/main" count="31" uniqueCount="29">
  <si>
    <t>Level 1</t>
  </si>
  <si>
    <t>Level 2</t>
  </si>
  <si>
    <t>WBS</t>
  </si>
  <si>
    <t>Start</t>
  </si>
  <si>
    <t>Finish</t>
  </si>
  <si>
    <t>Preliminary Design</t>
  </si>
  <si>
    <t>PD - Pkg 01</t>
  </si>
  <si>
    <t>PD - Pkg 02</t>
  </si>
  <si>
    <t>PD - Pkg 03</t>
  </si>
  <si>
    <t>PD - Pkg 04</t>
  </si>
  <si>
    <t>Detail Design</t>
  </si>
  <si>
    <t>DD - Pkg 01</t>
  </si>
  <si>
    <t>DD - Pkg 02</t>
  </si>
  <si>
    <t>DD - Pkg 03</t>
  </si>
  <si>
    <t>DD - Pkg 04</t>
  </si>
  <si>
    <t>Procurement</t>
  </si>
  <si>
    <t>Package 01</t>
  </si>
  <si>
    <t>Package 02</t>
  </si>
  <si>
    <t>Package 03</t>
  </si>
  <si>
    <t>Package 04</t>
  </si>
  <si>
    <t>Construction</t>
  </si>
  <si>
    <t>Substructure - Area 01</t>
  </si>
  <si>
    <t>Superstructure Area 01</t>
  </si>
  <si>
    <t>Superstructure Area 02</t>
  </si>
  <si>
    <t>Substructure - Area 02</t>
  </si>
  <si>
    <t>Finishing</t>
  </si>
  <si>
    <t>Handover</t>
  </si>
  <si>
    <t>Project Finish</t>
  </si>
  <si>
    <t>Project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</si>
</sst>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B51F-1FF6-45D5-80E7-476DF9A36C03}">
  <dimension ref="B2:F28"/>
  <sheetViews>
    <sheetView tabSelected="1" topLeftCell="A19" workbookViewId="0">
      <selection activeCell="F28" sqref="F28"/>
    </sheetView>
  </sheetViews>
  <sheetFormatPr defaultRowHeight="14.4" x14ac:dyDescent="0.3"/>
  <cols>
    <col min="3" max="3" width="16" bestFit="1" customWidth="1"/>
    <col min="4" max="4" width="19.6640625" bestFit="1" customWidth="1"/>
    <col min="5" max="6" width="9.5546875" bestFit="1" customWidth="1"/>
  </cols>
  <sheetData>
    <row r="2" spans="2:6" x14ac:dyDescent="0.3">
      <c r="B2" t="s">
        <v>2</v>
      </c>
      <c r="C2" t="s">
        <v>0</v>
      </c>
      <c r="D2" t="s">
        <v>1</v>
      </c>
      <c r="E2" t="s">
        <v>3</v>
      </c>
      <c r="F2" t="s">
        <v>4</v>
      </c>
    </row>
    <row r="3" spans="2:6" x14ac:dyDescent="0.3">
      <c r="B3">
        <v>1</v>
      </c>
      <c r="C3" t="s">
        <v>3</v>
      </c>
      <c r="E3" s="1">
        <v>46226</v>
      </c>
    </row>
    <row r="4" spans="2:6" x14ac:dyDescent="0.3">
      <c r="B4">
        <v>1.1000000000000001</v>
      </c>
      <c r="D4" t="s">
        <v>28</v>
      </c>
      <c r="E4" s="1">
        <f>E3</f>
        <v>46226</v>
      </c>
    </row>
    <row r="5" spans="2:6" x14ac:dyDescent="0.3">
      <c r="B5">
        <v>2</v>
      </c>
      <c r="C5" t="s">
        <v>5</v>
      </c>
      <c r="E5" s="1">
        <f>E3+1</f>
        <v>46227</v>
      </c>
      <c r="F5" s="1">
        <f>MAX(F6:F9)</f>
        <v>46313</v>
      </c>
    </row>
    <row r="6" spans="2:6" x14ac:dyDescent="0.3">
      <c r="B6">
        <v>2.1</v>
      </c>
      <c r="D6" t="s">
        <v>6</v>
      </c>
      <c r="E6" s="1">
        <v>46227</v>
      </c>
      <c r="F6" s="1">
        <f>E6+24</f>
        <v>46251</v>
      </c>
    </row>
    <row r="7" spans="2:6" x14ac:dyDescent="0.3">
      <c r="B7">
        <v>2.2000000000000002</v>
      </c>
      <c r="D7" t="s">
        <v>7</v>
      </c>
      <c r="E7" s="1">
        <f>F6-1</f>
        <v>46250</v>
      </c>
      <c r="F7" s="1">
        <f>E7+20</f>
        <v>46270</v>
      </c>
    </row>
    <row r="8" spans="2:6" x14ac:dyDescent="0.3">
      <c r="B8">
        <v>2.2999999999999998</v>
      </c>
      <c r="D8" t="s">
        <v>8</v>
      </c>
      <c r="E8" s="1">
        <f>F7+1</f>
        <v>46271</v>
      </c>
      <c r="F8" s="1">
        <f>E8+23</f>
        <v>46294</v>
      </c>
    </row>
    <row r="9" spans="2:6" x14ac:dyDescent="0.3">
      <c r="B9">
        <v>2.4</v>
      </c>
      <c r="D9" t="s">
        <v>9</v>
      </c>
      <c r="E9" s="1">
        <f>F8+1</f>
        <v>46295</v>
      </c>
      <c r="F9" s="1">
        <f>E9+18</f>
        <v>46313</v>
      </c>
    </row>
    <row r="10" spans="2:6" x14ac:dyDescent="0.3">
      <c r="B10">
        <v>3</v>
      </c>
      <c r="C10" t="s">
        <v>10</v>
      </c>
      <c r="E10" s="1">
        <f>MIN(E11:E14)</f>
        <v>46252</v>
      </c>
      <c r="F10" s="1">
        <f>MAX(F11:F14)</f>
        <v>46334</v>
      </c>
    </row>
    <row r="11" spans="2:6" x14ac:dyDescent="0.3">
      <c r="B11">
        <v>3.1</v>
      </c>
      <c r="D11" t="s">
        <v>11</v>
      </c>
      <c r="E11" s="1">
        <f>F6+1</f>
        <v>46252</v>
      </c>
      <c r="F11" s="1">
        <f>E11+20</f>
        <v>46272</v>
      </c>
    </row>
    <row r="12" spans="2:6" x14ac:dyDescent="0.3">
      <c r="B12">
        <v>3.2</v>
      </c>
      <c r="D12" t="s">
        <v>12</v>
      </c>
      <c r="E12" s="1">
        <f>F7+2</f>
        <v>46272</v>
      </c>
      <c r="F12" s="1">
        <f>E12+15</f>
        <v>46287</v>
      </c>
    </row>
    <row r="13" spans="2:6" x14ac:dyDescent="0.3">
      <c r="B13">
        <v>3.3</v>
      </c>
      <c r="D13" t="s">
        <v>13</v>
      </c>
      <c r="E13" s="1">
        <f>F8+1</f>
        <v>46295</v>
      </c>
      <c r="F13" s="1">
        <f>E13+12</f>
        <v>46307</v>
      </c>
    </row>
    <row r="14" spans="2:6" x14ac:dyDescent="0.3">
      <c r="B14">
        <v>3.4</v>
      </c>
      <c r="D14" t="s">
        <v>14</v>
      </c>
      <c r="E14" s="1">
        <f>F9+1</f>
        <v>46314</v>
      </c>
      <c r="F14" s="1">
        <f>E14+20</f>
        <v>46334</v>
      </c>
    </row>
    <row r="15" spans="2:6" x14ac:dyDescent="0.3">
      <c r="B15">
        <v>4</v>
      </c>
      <c r="C15" t="s">
        <v>15</v>
      </c>
      <c r="E15" s="1"/>
      <c r="F15" s="1"/>
    </row>
    <row r="16" spans="2:6" x14ac:dyDescent="0.3">
      <c r="B16">
        <v>4.0999999999999996</v>
      </c>
      <c r="D16" t="s">
        <v>16</v>
      </c>
      <c r="E16" s="1">
        <f>F11-5</f>
        <v>46267</v>
      </c>
      <c r="F16" s="1">
        <f>E16+45</f>
        <v>46312</v>
      </c>
    </row>
    <row r="17" spans="2:6" x14ac:dyDescent="0.3">
      <c r="B17">
        <v>4.2</v>
      </c>
      <c r="D17" t="s">
        <v>17</v>
      </c>
      <c r="E17" s="1">
        <f>F12-12</f>
        <v>46275</v>
      </c>
      <c r="F17" s="1">
        <f t="shared" ref="F17" si="0">E17+45</f>
        <v>46320</v>
      </c>
    </row>
    <row r="18" spans="2:6" x14ac:dyDescent="0.3">
      <c r="B18">
        <v>4.3</v>
      </c>
      <c r="D18" t="s">
        <v>18</v>
      </c>
      <c r="E18" s="1">
        <f>F13-4</f>
        <v>46303</v>
      </c>
      <c r="F18" s="1">
        <f>E18+73</f>
        <v>46376</v>
      </c>
    </row>
    <row r="19" spans="2:6" x14ac:dyDescent="0.3">
      <c r="B19">
        <v>4.4000000000000004</v>
      </c>
      <c r="D19" t="s">
        <v>19</v>
      </c>
      <c r="E19" s="1">
        <f>F14-3</f>
        <v>46331</v>
      </c>
      <c r="F19" s="1">
        <f>E19+60</f>
        <v>46391</v>
      </c>
    </row>
    <row r="20" spans="2:6" x14ac:dyDescent="0.3">
      <c r="B20">
        <v>5</v>
      </c>
      <c r="C20" t="s">
        <v>20</v>
      </c>
    </row>
    <row r="21" spans="2:6" x14ac:dyDescent="0.3">
      <c r="B21">
        <v>5.0999999999999996</v>
      </c>
      <c r="D21" t="s">
        <v>21</v>
      </c>
      <c r="E21" s="1">
        <f>F17+1</f>
        <v>46321</v>
      </c>
      <c r="F21" s="1">
        <f>E21+45</f>
        <v>46366</v>
      </c>
    </row>
    <row r="22" spans="2:6" x14ac:dyDescent="0.3">
      <c r="B22">
        <v>5.2</v>
      </c>
      <c r="D22" t="s">
        <v>24</v>
      </c>
      <c r="E22" s="1">
        <f>F21+1</f>
        <v>46367</v>
      </c>
      <c r="F22" s="1">
        <f>E22+80</f>
        <v>46447</v>
      </c>
    </row>
    <row r="23" spans="2:6" x14ac:dyDescent="0.3">
      <c r="B23">
        <v>5.3</v>
      </c>
      <c r="D23" t="s">
        <v>22</v>
      </c>
      <c r="E23" s="1">
        <f>F21-12</f>
        <v>46354</v>
      </c>
      <c r="F23" s="1">
        <f>E23+120</f>
        <v>46474</v>
      </c>
    </row>
    <row r="24" spans="2:6" x14ac:dyDescent="0.3">
      <c r="B24">
        <v>5.4</v>
      </c>
      <c r="D24" t="s">
        <v>23</v>
      </c>
      <c r="E24" s="1">
        <f>F23+1</f>
        <v>46475</v>
      </c>
      <c r="F24" s="1">
        <f>E24+90</f>
        <v>46565</v>
      </c>
    </row>
    <row r="25" spans="2:6" x14ac:dyDescent="0.3">
      <c r="B25">
        <v>5.5</v>
      </c>
      <c r="D25" t="s">
        <v>25</v>
      </c>
      <c r="E25" s="1">
        <f>F24+2</f>
        <v>46567</v>
      </c>
      <c r="F25" s="1">
        <f>E25+100</f>
        <v>46667</v>
      </c>
    </row>
    <row r="26" spans="2:6" x14ac:dyDescent="0.3">
      <c r="B26">
        <v>6</v>
      </c>
      <c r="C26" t="s">
        <v>4</v>
      </c>
    </row>
    <row r="27" spans="2:6" x14ac:dyDescent="0.3">
      <c r="B27">
        <v>6.1</v>
      </c>
      <c r="D27" t="s">
        <v>26</v>
      </c>
      <c r="E27" s="1">
        <f>F25+1</f>
        <v>46668</v>
      </c>
      <c r="F27" s="1">
        <f>E27+30</f>
        <v>46698</v>
      </c>
    </row>
    <row r="28" spans="2:6" x14ac:dyDescent="0.3">
      <c r="B28">
        <v>6.2</v>
      </c>
      <c r="D28" t="s">
        <v>27</v>
      </c>
      <c r="F28" s="1">
        <f>F27+1</f>
        <v>46699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 Kumar</dc:creator>
  <cp:lastModifiedBy>Avinash Kumar</cp:lastModifiedBy>
  <dcterms:created xsi:type="dcterms:W3CDTF">2026-07-23T23:40:17Z</dcterms:created>
  <dcterms:modified xsi:type="dcterms:W3CDTF">2026-07-24T01:58:50Z</dcterms:modified>
</cp:coreProperties>
</file>